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Lena_work_laptop\ДК_раб стол\2026\001_РЕМОНТИ\ДК_нове запрошення-2026\"/>
    </mc:Choice>
  </mc:AlternateContent>
  <xr:revisionPtr revIDLastSave="0" documentId="13_ncr:1_{72A49EE1-E7E0-4214-805B-CEC2E4FF0C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_ЛОТ 1-2-3-4-5-6" sheetId="1" r:id="rId1"/>
  </sheets>
  <definedNames>
    <definedName name="_xlnm._FilterDatabase" localSheetId="0" hidden="1">'Financial Offer_ЛОТ 1-2-3-4-5-6'!$A$15:$H$15</definedName>
    <definedName name="ГОД">'Financial Offer_ЛОТ 1-2-3-4-5-6'!#REF!</definedName>
    <definedName name="СЕЗОН">'Financial Offer_ЛОТ 1-2-3-4-5-6'!#REF!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84" i="1" l="1"/>
  <c r="H53" i="1" l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1" i="1"/>
  <c r="H20" i="1"/>
  <c r="H19" i="1"/>
  <c r="H85" i="1" l="1"/>
</calcChain>
</file>

<file path=xl/sharedStrings.xml><?xml version="1.0" encoding="utf-8"?>
<sst xmlns="http://schemas.openxmlformats.org/spreadsheetml/2006/main" count="160" uniqueCount="96">
  <si>
    <t>Дата:</t>
  </si>
  <si>
    <t>Після заповнення прохання подати цей документ у форматі PDF і в Excel.</t>
  </si>
  <si>
    <t>П.І.Б керівника Виконавця:</t>
  </si>
  <si>
    <t>Назва Виконавця:</t>
  </si>
  <si>
    <t>БУДЬ-ЛАСКА, ЗАПОВНІТЬ ПОЛЯ, ВИДІЛЕНІ ЖОВТИМ</t>
  </si>
  <si>
    <t>Печатка, печатка (за наявності) :</t>
  </si>
  <si>
    <t>Один.виміру</t>
  </si>
  <si>
    <t>№ п/п</t>
  </si>
  <si>
    <t>Кількість</t>
  </si>
  <si>
    <t>Вартість за одиницю, грн</t>
  </si>
  <si>
    <t>Вартість, грн
(кількість х вартість за одиницю)</t>
  </si>
  <si>
    <t>Загальна вартість, грн</t>
  </si>
  <si>
    <t>ЛОТ 1. Ремонти в житлових приватних будинках/приміщеннях/квартирах в Кіровоградській області</t>
  </si>
  <si>
    <t>Розділ 1. Демонтажні роботи</t>
  </si>
  <si>
    <t>м2</t>
  </si>
  <si>
    <t>шт</t>
  </si>
  <si>
    <t>Демонтаж дерев'яної підлоги</t>
  </si>
  <si>
    <t>Пробивання отворів в стінах</t>
  </si>
  <si>
    <t>Розділ 2. Покрівельні роботи</t>
  </si>
  <si>
    <t>Укладання шиферу</t>
  </si>
  <si>
    <t>Шифер безасбестовий 1130х1750мм</t>
  </si>
  <si>
    <t>кг</t>
  </si>
  <si>
    <t>м-п</t>
  </si>
  <si>
    <t>Саморіз покрівельний 4,8x19 мм</t>
  </si>
  <si>
    <t>Розділ 3. Вікна та двері</t>
  </si>
  <si>
    <t>л</t>
  </si>
  <si>
    <t>Екструзійний пінополістирол1200x550x20 мм</t>
  </si>
  <si>
    <t>Кутик перфорований</t>
  </si>
  <si>
    <t>м</t>
  </si>
  <si>
    <t>Профіль ПВХ торцевий для гіпсокартону 12мм 2,5м</t>
  </si>
  <si>
    <t>балон</t>
  </si>
  <si>
    <t>Дюбель ударний для швидкого монтажу з шурупом 8х100</t>
  </si>
  <si>
    <t>Склосітка штукатурна 4x4 160 г/кв.м</t>
  </si>
  <si>
    <t>Розділ 4.Підлоги</t>
  </si>
  <si>
    <t>Монтаж дерев'яної підлоги товщиною 40 мм</t>
  </si>
  <si>
    <t>Цвяхи будівельні з конічною головкою 4,0х100 мм</t>
  </si>
  <si>
    <t>Дошки обрізні з хвойних порід, ширина 150 мм, товщина 40 мм</t>
  </si>
  <si>
    <t>Плита OSB-3 12х1250х2500 мм</t>
  </si>
  <si>
    <t>Саморіз 3,5x55 мм</t>
  </si>
  <si>
    <t>Укладання лінолеуму</t>
  </si>
  <si>
    <t>Лінолеум напівкомерційний</t>
  </si>
  <si>
    <t>Монтаж плінтуса пластикового</t>
  </si>
  <si>
    <t>Плінтус ПВХ 21х55х2500 мм. (в комплекті з фурнітурою)</t>
  </si>
  <si>
    <t>Розділ 5. Стіни</t>
  </si>
  <si>
    <t>Монтаж гіпсокартону на стіну по
металевому каркасу</t>
  </si>
  <si>
    <t>Листи гіпсокартонні для перегородок,
вологостійкі товщина 12 мм</t>
  </si>
  <si>
    <t>Профіль UD 27 0,6 мм</t>
  </si>
  <si>
    <t>Профіль CD 60 0,6 мм</t>
  </si>
  <si>
    <t>Саморез по металлу 3,5x9,5 мм</t>
  </si>
  <si>
    <t>Ґрунтовка глибокого проникнення</t>
  </si>
  <si>
    <t>Дюбель-шурупи 6х40мм</t>
  </si>
  <si>
    <t>Горизонтальна та вертикальна
гідроізоляція</t>
  </si>
  <si>
    <t>Гідроізоляційна суміш полімерцементна</t>
  </si>
  <si>
    <t>Укладання плитки на стіни на розчині із
сухої клеючої суміші</t>
  </si>
  <si>
    <t>Затирка для швів</t>
  </si>
  <si>
    <t>Клей для керамічної плитки</t>
  </si>
  <si>
    <t>Розділ 6. Опалення</t>
  </si>
  <si>
    <t>Монтаж циркуляційного насоса</t>
  </si>
  <si>
    <t>Циркуляційний насос для системи опалення</t>
  </si>
  <si>
    <t>Установлення опалювальних радiаторiв сталевих з підключенням до системи опалення</t>
  </si>
  <si>
    <t>Прокладання поліпропіленових труб водопостачання та опалення дiаметром до 32 мм</t>
  </si>
  <si>
    <t>Труби поліпропіленові (включно з фітінгами та усім необхідним для коректного підключення та експлуатації)</t>
  </si>
  <si>
    <t xml:space="preserve">
Найменування робіт і витрат на матеріали</t>
  </si>
  <si>
    <t>РОБОТИ З МАТЕРІАЛАМИ</t>
  </si>
  <si>
    <t>Цвяхи будівельні з конічною головкою 5,0х120 мм</t>
  </si>
  <si>
    <r>
      <t xml:space="preserve">Будь ласка, використовуйте цю форму щодо зазначених послуг, вказуючи фіксовану ціну, куди все включено ( у т.ч. ПДВ, якщо учасник є платником ПДВ). Вкажіть, будь ласка, </t>
    </r>
    <r>
      <rPr>
        <b/>
        <i/>
        <sz val="12"/>
        <color indexed="10"/>
        <rFont val="Times New Roman"/>
        <family val="1"/>
        <charset val="204"/>
      </rPr>
      <t>всі ціни тільки в гривні</t>
    </r>
  </si>
  <si>
    <t>Розбирання покриттів покрівлі з хвилястих азбестоцементних листів, руберойду, черепиці.</t>
  </si>
  <si>
    <t>Демонтаж інснуючих сталевих, металопластикових та дерев'яних віконних блоків (включаючи демонтаж штукатурки з відкосів, рам, сталевих відливів та підвіконнь)</t>
  </si>
  <si>
    <t>Монтаж коників, примикань, єндов, снігоутримувачів та торцевих планок</t>
  </si>
  <si>
    <t>Вироби з листової оцинкованої сталі, товщина листа 0,5 мм, довжина 2000 мм (планка примикання, коник, єндова, торцева планка)</t>
  </si>
  <si>
    <t>Саморіз для металопрофілю з пресшайбою (4,8x35 мм)</t>
  </si>
  <si>
    <t>Монтаж та регулювання віконних блоків металопластикових (включаючи монтаж та оздоблення відливу, москітної сітки, підвіконня, внутрішніх та зовнішніх укосів, примикань)</t>
  </si>
  <si>
    <t>Фарба фасадна</t>
  </si>
  <si>
    <t>Листи гіпсокартонні для перегородок, вологостійкі товщина 12 мм</t>
  </si>
  <si>
    <t>Шпаклівка стартова</t>
  </si>
  <si>
    <t>Шпаклівка фінішна</t>
  </si>
  <si>
    <t>Монтажна піна професійна універсальна всесезонна</t>
  </si>
  <si>
    <t>Піна-клей монтажна професійна універсальна</t>
  </si>
  <si>
    <t xml:space="preserve">Укладання OSB-плит на підлогу </t>
  </si>
  <si>
    <t>Плитки керамічні для стін, (включаючи хрестики або СВП)</t>
  </si>
  <si>
    <t>Установлення газового котла</t>
  </si>
  <si>
    <t>котел настінний ,двоконтурний  (з усім необхідним для його коректного   встановлення та експлуатації)</t>
  </si>
  <si>
    <t>Радіатор сталевий панельний 22 тип 500x1000 (з усім необхідним для його коректного встановлення та експлуатації)</t>
  </si>
  <si>
    <t>ЛОТ 2. Ремонти в житлових приватних будинках/приміщеннях/квартирах в Черкаській області</t>
  </si>
  <si>
    <t>ЛОТ 3. Ремонти в житлових приватних будинках/приміщеннях/квартирах в Полтавській області</t>
  </si>
  <si>
    <t>ЛОТ 4. Ремонти в житлових приватних будинках/приміщеннях/квартирах в Одеській області</t>
  </si>
  <si>
    <t>ЛОТ 6. Ремонти в житлових приватних будинках/приміщеннях/квартирах в Херсонській області</t>
  </si>
  <si>
    <t>ЛОТ 5. Ремонти в житлових приватних будинках/приміщеннях/квартирах в Миколаївській області</t>
  </si>
  <si>
    <t>Саморіз по металу для гипсокартону 3,5x25 мм</t>
  </si>
  <si>
    <t>Підвіс П-подібний універсальний 60х250 мм</t>
  </si>
  <si>
    <t>Клей для гіпсокартону</t>
  </si>
  <si>
    <t>Блок віконний металлопластиковий (з усім необхідним для його коректного встановлення та експлуатації); Тип відкривання: поворотно-відкидне. Москітна сітка в комплекті.</t>
  </si>
  <si>
    <t xml:space="preserve">Ціни зазначаються згідно форми вашої фінансової пропозиції (Додаток 2 до Запрошення)
</t>
  </si>
  <si>
    <t>(Зробіть відмітку «Х», або залишіть порожнім)</t>
  </si>
  <si>
    <t>Номер пункту згідно Фінансової пропозиції</t>
  </si>
  <si>
    <t xml:space="preserve"> Додаток 3 - Розрахунок вартості ремонту будинку (змодельована ситуація ремонту) до Запрошення Громадської організації "ДЕСЯТЕ КВІТНЯ"  до участі у тендері  RFP 08-2026 на укладення рамкового договору на проведення малих та середніх ремонтів житлових приватних будинків/приміщень/квартир в Кіровоградській, Черкаській, Полтавській, Одеській, Миколаївській та Херсонській областях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</si>
</sst>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2"/>
      <color theme="3" tint="0.399975585192419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sz val="9"/>
      <color theme="1"/>
      <name val="Calibri"/>
      <family val="2"/>
      <scheme val="minor"/>
    </font>
    <font>
      <b/>
      <i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5" fillId="4" borderId="4" xfId="0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4" xfId="0" applyBorder="1" applyAlignment="1">
      <alignment horizontal="right"/>
    </xf>
    <xf numFmtId="0" fontId="19" fillId="0" borderId="4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wrapText="1"/>
    </xf>
    <xf numFmtId="0" fontId="18" fillId="0" borderId="4" xfId="0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wrapText="1"/>
    </xf>
    <xf numFmtId="0" fontId="25" fillId="0" borderId="4" xfId="0" applyFont="1" applyFill="1" applyBorder="1"/>
    <xf numFmtId="0" fontId="25" fillId="0" borderId="4" xfId="0" applyFont="1" applyFill="1" applyBorder="1" applyAlignment="1">
      <alignment wrapText="1"/>
    </xf>
    <xf numFmtId="0" fontId="23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4" fontId="5" fillId="3" borderId="4" xfId="0" applyNumberFormat="1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4" fontId="5" fillId="0" borderId="4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29" fillId="5" borderId="4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3" borderId="1" xfId="0" applyFont="1" applyFill="1" applyBorder="1" applyAlignment="1" applyProtection="1">
      <alignment horizontal="center" wrapText="1"/>
      <protection locked="0"/>
    </xf>
    <xf numFmtId="0" fontId="15" fillId="3" borderId="3" xfId="0" applyFont="1" applyFill="1" applyBorder="1" applyAlignment="1" applyProtection="1">
      <alignment horizontal="center" wrapText="1"/>
      <protection locked="0"/>
    </xf>
    <xf numFmtId="0" fontId="15" fillId="3" borderId="2" xfId="0" applyFont="1" applyFill="1" applyBorder="1" applyAlignment="1" applyProtection="1">
      <alignment horizontal="center" wrapText="1"/>
      <protection locked="0"/>
    </xf>
    <xf numFmtId="0" fontId="11" fillId="4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10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7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14" fillId="4" borderId="5" xfId="0" applyFont="1" applyFill="1" applyBorder="1" applyAlignment="1">
      <alignment horizontal="right" vertical="center" wrapText="1"/>
    </xf>
    <xf numFmtId="0" fontId="14" fillId="4" borderId="6" xfId="0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2</xdr:col>
      <xdr:colOff>793</xdr:colOff>
      <xdr:row>0</xdr:row>
      <xdr:rowOff>838200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"/>
  <sheetViews>
    <sheetView tabSelected="1" topLeftCell="A70" zoomScale="65" zoomScaleNormal="65" workbookViewId="0">
      <selection activeCell="G83" sqref="G83"/>
    </sheetView>
  </sheetViews>
  <sheetFormatPr defaultColWidth="8.6640625" defaultRowHeight="29.4" customHeight="1" x14ac:dyDescent="0.25"/>
  <cols>
    <col min="1" max="1" width="8.44140625" style="54" customWidth="1"/>
    <col min="2" max="2" width="12.88671875" style="6" customWidth="1"/>
    <col min="3" max="3" width="12.88671875" style="21" customWidth="1"/>
    <col min="4" max="4" width="60" style="6" customWidth="1"/>
    <col min="5" max="5" width="19.5546875" style="12" customWidth="1"/>
    <col min="6" max="8" width="23" style="12" customWidth="1"/>
    <col min="9" max="16384" width="8.6640625" style="6"/>
  </cols>
  <sheetData>
    <row r="1" spans="1:18" ht="103.2" customHeight="1" x14ac:dyDescent="0.3">
      <c r="B1" s="33"/>
      <c r="C1" s="33"/>
      <c r="D1" s="65" t="s">
        <v>95</v>
      </c>
      <c r="E1" s="65"/>
      <c r="F1" s="65"/>
      <c r="G1" s="65"/>
      <c r="H1" s="65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7" customFormat="1" ht="29.4" customHeight="1" thickBot="1" x14ac:dyDescent="0.35">
      <c r="A2" s="55"/>
      <c r="B2" s="76" t="s">
        <v>4</v>
      </c>
      <c r="C2" s="76"/>
      <c r="D2" s="77"/>
      <c r="E2" s="77"/>
      <c r="F2" s="77"/>
      <c r="G2" s="77"/>
      <c r="H2" s="77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7" customFormat="1" ht="29.4" customHeight="1" thickBot="1" x14ac:dyDescent="0.35">
      <c r="A3" s="55"/>
      <c r="B3" s="78" t="s">
        <v>3</v>
      </c>
      <c r="C3" s="79"/>
      <c r="D3" s="80"/>
      <c r="E3" s="66"/>
      <c r="F3" s="67"/>
      <c r="G3" s="67"/>
      <c r="H3" s="68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s="7" customFormat="1" ht="29.4" customHeight="1" x14ac:dyDescent="0.3">
      <c r="A4" s="55"/>
      <c r="C4" s="58"/>
      <c r="D4" s="8"/>
      <c r="E4" s="9"/>
      <c r="F4" s="9"/>
      <c r="G4" s="9"/>
      <c r="H4" s="9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s="7" customFormat="1" ht="41.4" customHeight="1" x14ac:dyDescent="0.3">
      <c r="A5" s="55"/>
      <c r="B5" s="81" t="s">
        <v>65</v>
      </c>
      <c r="C5" s="81"/>
      <c r="D5" s="82"/>
      <c r="E5" s="82"/>
      <c r="F5" s="82"/>
      <c r="G5" s="82"/>
      <c r="H5" s="82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s="14" customFormat="1" ht="43.2" customHeight="1" x14ac:dyDescent="0.3">
      <c r="A6" s="55"/>
      <c r="B6" s="83" t="s">
        <v>92</v>
      </c>
      <c r="C6" s="83"/>
      <c r="D6" s="81"/>
      <c r="E6" s="81"/>
      <c r="F6" s="81"/>
      <c r="G6" s="81"/>
      <c r="H6" s="8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14" customFormat="1" ht="29.4" customHeight="1" x14ac:dyDescent="0.3">
      <c r="A7" s="55"/>
      <c r="B7" s="15"/>
      <c r="C7" s="57"/>
      <c r="G7" s="16"/>
      <c r="H7" s="16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s="22" customFormat="1" ht="54" x14ac:dyDescent="0.3">
      <c r="A8" s="55"/>
      <c r="B8" s="72" t="s">
        <v>12</v>
      </c>
      <c r="C8" s="72"/>
      <c r="D8" s="72"/>
      <c r="E8" s="72"/>
      <c r="F8" s="72"/>
      <c r="G8" s="73"/>
      <c r="H8" s="59" t="s">
        <v>93</v>
      </c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s="23" customFormat="1" ht="54" x14ac:dyDescent="0.3">
      <c r="A9" s="55"/>
      <c r="B9" s="74" t="s">
        <v>83</v>
      </c>
      <c r="C9" s="74"/>
      <c r="D9" s="74"/>
      <c r="E9" s="74"/>
      <c r="F9" s="74"/>
      <c r="G9" s="75"/>
      <c r="H9" s="59" t="s">
        <v>93</v>
      </c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 s="23" customFormat="1" ht="54" x14ac:dyDescent="0.3">
      <c r="A10" s="55"/>
      <c r="B10" s="74" t="s">
        <v>84</v>
      </c>
      <c r="C10" s="74"/>
      <c r="D10" s="74"/>
      <c r="E10" s="74"/>
      <c r="F10" s="74"/>
      <c r="G10" s="75"/>
      <c r="H10" s="59" t="s">
        <v>93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s="23" customFormat="1" ht="54" x14ac:dyDescent="0.3">
      <c r="A11" s="55"/>
      <c r="B11" s="74" t="s">
        <v>85</v>
      </c>
      <c r="C11" s="74"/>
      <c r="D11" s="74"/>
      <c r="E11" s="74"/>
      <c r="F11" s="74"/>
      <c r="G11" s="75"/>
      <c r="H11" s="59" t="s">
        <v>93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18" s="23" customFormat="1" ht="54" x14ac:dyDescent="0.3">
      <c r="A12" s="55"/>
      <c r="B12" s="74" t="s">
        <v>87</v>
      </c>
      <c r="C12" s="74"/>
      <c r="D12" s="74"/>
      <c r="E12" s="74"/>
      <c r="F12" s="74"/>
      <c r="G12" s="75"/>
      <c r="H12" s="59" t="s">
        <v>93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s="23" customFormat="1" ht="54" x14ac:dyDescent="0.3">
      <c r="A13" s="55"/>
      <c r="B13" s="74" t="s">
        <v>86</v>
      </c>
      <c r="C13" s="74"/>
      <c r="D13" s="74"/>
      <c r="E13" s="74"/>
      <c r="F13" s="74"/>
      <c r="G13" s="75"/>
      <c r="H13" s="59" t="s">
        <v>93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s="16" customFormat="1" ht="97.8" customHeight="1" x14ac:dyDescent="0.3">
      <c r="A14" s="55"/>
      <c r="B14" s="17" t="s">
        <v>7</v>
      </c>
      <c r="C14" s="17" t="s">
        <v>94</v>
      </c>
      <c r="D14" s="17" t="s">
        <v>62</v>
      </c>
      <c r="E14" s="17" t="s">
        <v>6</v>
      </c>
      <c r="F14" s="17" t="s">
        <v>8</v>
      </c>
      <c r="G14" s="17" t="s">
        <v>9</v>
      </c>
      <c r="H14" s="17" t="s">
        <v>10</v>
      </c>
    </row>
    <row r="15" spans="1:18" s="14" customFormat="1" ht="29.4" customHeight="1" x14ac:dyDescent="0.3">
      <c r="A15" s="55"/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</row>
    <row r="16" spans="1:18" s="16" customFormat="1" ht="29.4" customHeight="1" x14ac:dyDescent="0.3">
      <c r="A16" s="55"/>
      <c r="B16" s="25"/>
      <c r="C16" s="62"/>
      <c r="D16" s="37" t="s">
        <v>63</v>
      </c>
      <c r="E16" s="25"/>
      <c r="F16" s="25"/>
      <c r="G16" s="31"/>
      <c r="H16" s="19"/>
    </row>
    <row r="17" spans="1:8" s="16" customFormat="1" ht="29.4" customHeight="1" x14ac:dyDescent="0.3">
      <c r="A17" s="55"/>
      <c r="B17" s="26"/>
      <c r="C17" s="63"/>
      <c r="D17" s="37" t="s">
        <v>13</v>
      </c>
      <c r="E17" s="25"/>
      <c r="F17" s="25"/>
      <c r="G17" s="31"/>
      <c r="H17" s="19"/>
    </row>
    <row r="18" spans="1:8" s="16" customFormat="1" ht="29.4" customHeight="1" x14ac:dyDescent="0.3">
      <c r="A18" s="47"/>
      <c r="B18" s="26">
        <v>1</v>
      </c>
      <c r="C18" s="64">
        <v>4</v>
      </c>
      <c r="D18" s="38" t="s">
        <v>66</v>
      </c>
      <c r="E18" s="27" t="s">
        <v>14</v>
      </c>
      <c r="F18" s="27">
        <v>16</v>
      </c>
      <c r="G18" s="49"/>
      <c r="H18" s="19">
        <f>ROUND(F18*G18,2)</f>
        <v>0</v>
      </c>
    </row>
    <row r="19" spans="1:8" s="16" customFormat="1" ht="43.2" x14ac:dyDescent="0.3">
      <c r="A19" s="47"/>
      <c r="B19" s="26">
        <v>2</v>
      </c>
      <c r="C19" s="64">
        <v>13</v>
      </c>
      <c r="D19" s="38" t="s">
        <v>67</v>
      </c>
      <c r="E19" s="27" t="s">
        <v>15</v>
      </c>
      <c r="F19" s="27">
        <v>3</v>
      </c>
      <c r="G19" s="49"/>
      <c r="H19" s="19">
        <f t="shared" ref="H19:H83" si="0">ROUND(F19*G19,2)</f>
        <v>0</v>
      </c>
    </row>
    <row r="20" spans="1:8" s="16" customFormat="1" ht="29.4" customHeight="1" x14ac:dyDescent="0.3">
      <c r="A20" s="47"/>
      <c r="B20" s="26">
        <v>3</v>
      </c>
      <c r="C20" s="64">
        <v>19</v>
      </c>
      <c r="D20" s="39" t="s">
        <v>16</v>
      </c>
      <c r="E20" s="27" t="s">
        <v>14</v>
      </c>
      <c r="F20" s="27">
        <v>7.36</v>
      </c>
      <c r="G20" s="49"/>
      <c r="H20" s="19">
        <f t="shared" si="0"/>
        <v>0</v>
      </c>
    </row>
    <row r="21" spans="1:8" s="16" customFormat="1" ht="29.4" customHeight="1" x14ac:dyDescent="0.3">
      <c r="A21" s="47"/>
      <c r="B21" s="26">
        <v>4</v>
      </c>
      <c r="C21" s="64">
        <v>22</v>
      </c>
      <c r="D21" s="39" t="s">
        <v>17</v>
      </c>
      <c r="E21" s="27" t="s">
        <v>15</v>
      </c>
      <c r="F21" s="27">
        <v>7</v>
      </c>
      <c r="G21" s="49"/>
      <c r="H21" s="19">
        <f t="shared" si="0"/>
        <v>0</v>
      </c>
    </row>
    <row r="22" spans="1:8" s="16" customFormat="1" ht="29.4" customHeight="1" x14ac:dyDescent="0.3">
      <c r="A22" s="47"/>
      <c r="B22" s="27"/>
      <c r="C22" s="64"/>
      <c r="D22" s="37" t="s">
        <v>18</v>
      </c>
      <c r="E22" s="27"/>
      <c r="F22" s="27"/>
      <c r="G22" s="56"/>
      <c r="H22" s="19"/>
    </row>
    <row r="23" spans="1:8" s="16" customFormat="1" ht="29.4" customHeight="1" x14ac:dyDescent="0.3">
      <c r="A23" s="47"/>
      <c r="B23" s="26">
        <v>5</v>
      </c>
      <c r="C23" s="64">
        <v>42</v>
      </c>
      <c r="D23" s="39" t="s">
        <v>19</v>
      </c>
      <c r="E23" s="27" t="s">
        <v>14</v>
      </c>
      <c r="F23" s="27">
        <v>16</v>
      </c>
      <c r="G23" s="49"/>
      <c r="H23" s="19">
        <f t="shared" si="0"/>
        <v>0</v>
      </c>
    </row>
    <row r="24" spans="1:8" s="16" customFormat="1" ht="29.4" customHeight="1" x14ac:dyDescent="0.3">
      <c r="A24" s="47"/>
      <c r="B24" s="35">
        <v>1</v>
      </c>
      <c r="C24" s="64">
        <v>284</v>
      </c>
      <c r="D24" s="40" t="s">
        <v>20</v>
      </c>
      <c r="E24" s="27" t="s">
        <v>14</v>
      </c>
      <c r="F24" s="27">
        <v>20.8</v>
      </c>
      <c r="G24" s="49"/>
      <c r="H24" s="19">
        <f t="shared" si="0"/>
        <v>0</v>
      </c>
    </row>
    <row r="25" spans="1:8" s="16" customFormat="1" ht="29.4" customHeight="1" x14ac:dyDescent="0.3">
      <c r="A25" s="47"/>
      <c r="B25" s="35">
        <v>2</v>
      </c>
      <c r="C25" s="64">
        <v>281</v>
      </c>
      <c r="D25" s="41" t="s">
        <v>64</v>
      </c>
      <c r="E25" s="27" t="s">
        <v>21</v>
      </c>
      <c r="F25" s="27">
        <v>1</v>
      </c>
      <c r="G25" s="49"/>
      <c r="H25" s="19">
        <f t="shared" si="0"/>
        <v>0</v>
      </c>
    </row>
    <row r="26" spans="1:8" s="16" customFormat="1" ht="29.4" customHeight="1" x14ac:dyDescent="0.3">
      <c r="A26" s="47"/>
      <c r="B26" s="26">
        <v>6</v>
      </c>
      <c r="C26" s="64">
        <v>43</v>
      </c>
      <c r="D26" s="38" t="s">
        <v>68</v>
      </c>
      <c r="E26" s="27" t="s">
        <v>22</v>
      </c>
      <c r="F26" s="27">
        <v>26</v>
      </c>
      <c r="G26" s="49"/>
      <c r="H26" s="19">
        <f t="shared" si="0"/>
        <v>0</v>
      </c>
    </row>
    <row r="27" spans="1:8" s="16" customFormat="1" ht="29.4" customHeight="1" x14ac:dyDescent="0.3">
      <c r="A27" s="47"/>
      <c r="B27" s="35">
        <v>1</v>
      </c>
      <c r="C27" s="64">
        <v>246</v>
      </c>
      <c r="D27" s="41" t="s">
        <v>70</v>
      </c>
      <c r="E27" s="27" t="s">
        <v>15</v>
      </c>
      <c r="F27" s="27">
        <v>100</v>
      </c>
      <c r="G27" s="49"/>
      <c r="H27" s="19">
        <f t="shared" si="0"/>
        <v>0</v>
      </c>
    </row>
    <row r="28" spans="1:8" s="16" customFormat="1" ht="29.4" customHeight="1" x14ac:dyDescent="0.3">
      <c r="A28" s="47"/>
      <c r="B28" s="35">
        <v>2</v>
      </c>
      <c r="C28" s="64">
        <v>250</v>
      </c>
      <c r="D28" s="40" t="s">
        <v>23</v>
      </c>
      <c r="E28" s="27" t="s">
        <v>15</v>
      </c>
      <c r="F28" s="27">
        <v>50</v>
      </c>
      <c r="G28" s="49"/>
      <c r="H28" s="19">
        <f t="shared" si="0"/>
        <v>0</v>
      </c>
    </row>
    <row r="29" spans="1:8" s="16" customFormat="1" ht="24.6" x14ac:dyDescent="0.3">
      <c r="A29" s="47"/>
      <c r="B29" s="35">
        <v>3</v>
      </c>
      <c r="C29" s="64">
        <v>153</v>
      </c>
      <c r="D29" s="41" t="s">
        <v>69</v>
      </c>
      <c r="E29" s="27" t="s">
        <v>15</v>
      </c>
      <c r="F29" s="27">
        <v>13</v>
      </c>
      <c r="G29" s="49"/>
      <c r="H29" s="19">
        <f t="shared" si="0"/>
        <v>0</v>
      </c>
    </row>
    <row r="30" spans="1:8" s="20" customFormat="1" ht="29.4" customHeight="1" x14ac:dyDescent="0.3">
      <c r="A30" s="47"/>
      <c r="B30" s="28"/>
      <c r="C30" s="64"/>
      <c r="D30" s="37" t="s">
        <v>24</v>
      </c>
      <c r="E30" s="27"/>
      <c r="F30" s="27"/>
      <c r="G30" s="56"/>
      <c r="H30" s="19"/>
    </row>
    <row r="31" spans="1:8" s="16" customFormat="1" ht="43.2" x14ac:dyDescent="0.3">
      <c r="A31" s="47"/>
      <c r="B31" s="26">
        <v>7</v>
      </c>
      <c r="C31" s="64">
        <v>47</v>
      </c>
      <c r="D31" s="38" t="s">
        <v>71</v>
      </c>
      <c r="E31" s="27" t="s">
        <v>14</v>
      </c>
      <c r="F31" s="27">
        <v>6.3</v>
      </c>
      <c r="G31" s="49"/>
      <c r="H31" s="19">
        <f t="shared" si="0"/>
        <v>0</v>
      </c>
    </row>
    <row r="32" spans="1:8" s="16" customFormat="1" ht="29.4" customHeight="1" x14ac:dyDescent="0.3">
      <c r="A32" s="47"/>
      <c r="B32" s="28">
        <v>1</v>
      </c>
      <c r="C32" s="64">
        <v>278</v>
      </c>
      <c r="D32" s="42" t="s">
        <v>72</v>
      </c>
      <c r="E32" s="27" t="s">
        <v>21</v>
      </c>
      <c r="F32" s="27">
        <v>3</v>
      </c>
      <c r="G32" s="49"/>
      <c r="H32" s="19">
        <f t="shared" si="0"/>
        <v>0</v>
      </c>
    </row>
    <row r="33" spans="1:8" s="16" customFormat="1" ht="29.4" customHeight="1" x14ac:dyDescent="0.3">
      <c r="A33" s="47"/>
      <c r="B33" s="28">
        <v>2</v>
      </c>
      <c r="C33" s="64">
        <v>201</v>
      </c>
      <c r="D33" s="42" t="s">
        <v>73</v>
      </c>
      <c r="E33" s="27" t="s">
        <v>14</v>
      </c>
      <c r="F33" s="27">
        <v>4</v>
      </c>
      <c r="G33" s="49"/>
      <c r="H33" s="19">
        <f t="shared" si="0"/>
        <v>0</v>
      </c>
    </row>
    <row r="34" spans="1:8" s="16" customFormat="1" ht="29.4" customHeight="1" x14ac:dyDescent="0.3">
      <c r="A34" s="47"/>
      <c r="B34" s="28">
        <v>3</v>
      </c>
      <c r="C34" s="64">
        <v>166</v>
      </c>
      <c r="D34" s="42" t="s">
        <v>49</v>
      </c>
      <c r="E34" s="27" t="s">
        <v>25</v>
      </c>
      <c r="F34" s="27">
        <v>1</v>
      </c>
      <c r="G34" s="49"/>
      <c r="H34" s="19">
        <f t="shared" si="0"/>
        <v>0</v>
      </c>
    </row>
    <row r="35" spans="1:8" s="20" customFormat="1" ht="29.4" customHeight="1" x14ac:dyDescent="0.3">
      <c r="A35" s="47"/>
      <c r="B35" s="28">
        <v>4</v>
      </c>
      <c r="C35" s="64">
        <v>287</v>
      </c>
      <c r="D35" s="42" t="s">
        <v>74</v>
      </c>
      <c r="E35" s="27" t="s">
        <v>21</v>
      </c>
      <c r="F35" s="27">
        <v>10</v>
      </c>
      <c r="G35" s="49"/>
      <c r="H35" s="19">
        <f t="shared" si="0"/>
        <v>0</v>
      </c>
    </row>
    <row r="36" spans="1:8" s="16" customFormat="1" ht="29.4" customHeight="1" x14ac:dyDescent="0.3">
      <c r="A36" s="47"/>
      <c r="B36" s="28">
        <v>5</v>
      </c>
      <c r="C36" s="64">
        <v>288</v>
      </c>
      <c r="D36" s="42" t="s">
        <v>75</v>
      </c>
      <c r="E36" s="27" t="s">
        <v>21</v>
      </c>
      <c r="F36" s="27">
        <v>5</v>
      </c>
      <c r="G36" s="49"/>
      <c r="H36" s="19">
        <f t="shared" si="0"/>
        <v>0</v>
      </c>
    </row>
    <row r="37" spans="1:8" s="16" customFormat="1" ht="29.4" customHeight="1" x14ac:dyDescent="0.3">
      <c r="A37" s="47"/>
      <c r="B37" s="28">
        <v>6</v>
      </c>
      <c r="C37" s="64">
        <v>186</v>
      </c>
      <c r="D37" s="42" t="s">
        <v>90</v>
      </c>
      <c r="E37" s="27" t="s">
        <v>21</v>
      </c>
      <c r="F37" s="27">
        <v>10</v>
      </c>
      <c r="G37" s="49"/>
      <c r="H37" s="19">
        <f t="shared" si="0"/>
        <v>0</v>
      </c>
    </row>
    <row r="38" spans="1:8" s="16" customFormat="1" ht="29.4" customHeight="1" x14ac:dyDescent="0.3">
      <c r="A38" s="47"/>
      <c r="B38" s="28">
        <v>7</v>
      </c>
      <c r="C38" s="64">
        <v>178</v>
      </c>
      <c r="D38" s="40" t="s">
        <v>26</v>
      </c>
      <c r="E38" s="27" t="s">
        <v>14</v>
      </c>
      <c r="F38" s="27">
        <v>4</v>
      </c>
      <c r="G38" s="49"/>
      <c r="H38" s="19">
        <f t="shared" si="0"/>
        <v>0</v>
      </c>
    </row>
    <row r="39" spans="1:8" s="16" customFormat="1" ht="61.2" customHeight="1" x14ac:dyDescent="0.3">
      <c r="A39" s="47"/>
      <c r="B39" s="28">
        <v>8</v>
      </c>
      <c r="C39" s="64">
        <v>139</v>
      </c>
      <c r="D39" s="43" t="s">
        <v>91</v>
      </c>
      <c r="E39" s="27" t="s">
        <v>14</v>
      </c>
      <c r="F39" s="27">
        <v>6.3</v>
      </c>
      <c r="G39" s="49"/>
      <c r="H39" s="19">
        <f t="shared" si="0"/>
        <v>0</v>
      </c>
    </row>
    <row r="40" spans="1:8" s="16" customFormat="1" ht="29.4" customHeight="1" x14ac:dyDescent="0.3">
      <c r="A40" s="47"/>
      <c r="B40" s="28">
        <v>9</v>
      </c>
      <c r="C40" s="64">
        <v>199</v>
      </c>
      <c r="D40" s="40" t="s">
        <v>27</v>
      </c>
      <c r="E40" s="27" t="s">
        <v>28</v>
      </c>
      <c r="F40" s="27">
        <v>13</v>
      </c>
      <c r="G40" s="49"/>
      <c r="H40" s="19">
        <f t="shared" si="0"/>
        <v>0</v>
      </c>
    </row>
    <row r="41" spans="1:8" s="16" customFormat="1" ht="29.4" customHeight="1" x14ac:dyDescent="0.3">
      <c r="A41" s="47"/>
      <c r="B41" s="28">
        <v>10</v>
      </c>
      <c r="C41" s="64">
        <v>233</v>
      </c>
      <c r="D41" s="40" t="s">
        <v>29</v>
      </c>
      <c r="E41" s="27" t="s">
        <v>28</v>
      </c>
      <c r="F41" s="27">
        <v>13</v>
      </c>
      <c r="G41" s="49"/>
      <c r="H41" s="19">
        <f t="shared" si="0"/>
        <v>0</v>
      </c>
    </row>
    <row r="42" spans="1:8" s="16" customFormat="1" ht="29.4" customHeight="1" x14ac:dyDescent="0.3">
      <c r="A42" s="47"/>
      <c r="B42" s="28">
        <v>11</v>
      </c>
      <c r="C42" s="64">
        <v>205</v>
      </c>
      <c r="D42" s="42" t="s">
        <v>76</v>
      </c>
      <c r="E42" s="27" t="s">
        <v>30</v>
      </c>
      <c r="F42" s="27">
        <v>1</v>
      </c>
      <c r="G42" s="49"/>
      <c r="H42" s="19">
        <f t="shared" si="0"/>
        <v>0</v>
      </c>
    </row>
    <row r="43" spans="1:8" s="16" customFormat="1" ht="29.4" customHeight="1" x14ac:dyDescent="0.3">
      <c r="A43" s="47"/>
      <c r="B43" s="28">
        <v>12</v>
      </c>
      <c r="C43" s="64">
        <v>210</v>
      </c>
      <c r="D43" s="42" t="s">
        <v>77</v>
      </c>
      <c r="E43" s="27" t="s">
        <v>30</v>
      </c>
      <c r="F43" s="27">
        <v>2</v>
      </c>
      <c r="G43" s="49"/>
      <c r="H43" s="19">
        <f t="shared" si="0"/>
        <v>0</v>
      </c>
    </row>
    <row r="44" spans="1:8" s="16" customFormat="1" ht="29.4" customHeight="1" x14ac:dyDescent="0.3">
      <c r="A44" s="47"/>
      <c r="B44" s="28">
        <v>13</v>
      </c>
      <c r="C44" s="64">
        <v>187</v>
      </c>
      <c r="D44" s="42" t="s">
        <v>55</v>
      </c>
      <c r="E44" s="27" t="s">
        <v>21</v>
      </c>
      <c r="F44" s="27">
        <v>5</v>
      </c>
      <c r="G44" s="49"/>
      <c r="H44" s="19">
        <f t="shared" si="0"/>
        <v>0</v>
      </c>
    </row>
    <row r="45" spans="1:8" s="16" customFormat="1" ht="29.4" customHeight="1" x14ac:dyDescent="0.3">
      <c r="A45" s="47"/>
      <c r="B45" s="28">
        <v>14</v>
      </c>
      <c r="C45" s="64">
        <v>173</v>
      </c>
      <c r="D45" s="40" t="s">
        <v>31</v>
      </c>
      <c r="E45" s="27" t="s">
        <v>15</v>
      </c>
      <c r="F45" s="27">
        <v>60</v>
      </c>
      <c r="G45" s="49"/>
      <c r="H45" s="19">
        <f t="shared" si="0"/>
        <v>0</v>
      </c>
    </row>
    <row r="46" spans="1:8" s="16" customFormat="1" ht="29.4" customHeight="1" x14ac:dyDescent="0.3">
      <c r="A46" s="47"/>
      <c r="B46" s="28">
        <v>15</v>
      </c>
      <c r="C46" s="64">
        <v>255</v>
      </c>
      <c r="D46" s="40" t="s">
        <v>32</v>
      </c>
      <c r="E46" s="27" t="s">
        <v>14</v>
      </c>
      <c r="F46" s="27">
        <v>5</v>
      </c>
      <c r="G46" s="49"/>
      <c r="H46" s="19">
        <f t="shared" si="0"/>
        <v>0</v>
      </c>
    </row>
    <row r="47" spans="1:8" s="16" customFormat="1" ht="29.4" customHeight="1" x14ac:dyDescent="0.3">
      <c r="A47" s="47"/>
      <c r="B47" s="28"/>
      <c r="C47" s="64"/>
      <c r="D47" s="37" t="s">
        <v>33</v>
      </c>
      <c r="E47" s="27"/>
      <c r="F47" s="27"/>
      <c r="G47" s="56"/>
      <c r="H47" s="19"/>
    </row>
    <row r="48" spans="1:8" s="16" customFormat="1" ht="29.4" customHeight="1" x14ac:dyDescent="0.3">
      <c r="A48" s="47"/>
      <c r="B48" s="26">
        <v>8</v>
      </c>
      <c r="C48" s="64">
        <v>54</v>
      </c>
      <c r="D48" s="39" t="s">
        <v>34</v>
      </c>
      <c r="E48" s="27" t="s">
        <v>14</v>
      </c>
      <c r="F48" s="27">
        <v>7.36</v>
      </c>
      <c r="G48" s="49"/>
      <c r="H48" s="19">
        <f t="shared" si="0"/>
        <v>0</v>
      </c>
    </row>
    <row r="49" spans="1:8" s="16" customFormat="1" ht="29.4" customHeight="1" x14ac:dyDescent="0.3">
      <c r="A49" s="47"/>
      <c r="B49" s="28">
        <v>1</v>
      </c>
      <c r="C49" s="64">
        <v>280</v>
      </c>
      <c r="D49" s="40" t="s">
        <v>35</v>
      </c>
      <c r="E49" s="27" t="s">
        <v>21</v>
      </c>
      <c r="F49" s="27">
        <v>2.6</v>
      </c>
      <c r="G49" s="49"/>
      <c r="H49" s="19">
        <f t="shared" si="0"/>
        <v>0</v>
      </c>
    </row>
    <row r="50" spans="1:8" s="16" customFormat="1" ht="29.4" customHeight="1" x14ac:dyDescent="0.3">
      <c r="A50" s="47"/>
      <c r="B50" s="28">
        <v>2</v>
      </c>
      <c r="C50" s="64">
        <v>171</v>
      </c>
      <c r="D50" s="40" t="s">
        <v>36</v>
      </c>
      <c r="E50" s="27" t="s">
        <v>28</v>
      </c>
      <c r="F50" s="27">
        <v>51.5</v>
      </c>
      <c r="G50" s="49"/>
      <c r="H50" s="19">
        <f t="shared" si="0"/>
        <v>0</v>
      </c>
    </row>
    <row r="51" spans="1:8" s="16" customFormat="1" ht="29.4" customHeight="1" x14ac:dyDescent="0.3">
      <c r="A51" s="47"/>
      <c r="B51" s="26">
        <v>9</v>
      </c>
      <c r="C51" s="64">
        <v>55</v>
      </c>
      <c r="D51" s="39" t="s">
        <v>78</v>
      </c>
      <c r="E51" s="27" t="s">
        <v>14</v>
      </c>
      <c r="F51" s="27">
        <v>14.72</v>
      </c>
      <c r="G51" s="49"/>
      <c r="H51" s="19">
        <f t="shared" si="0"/>
        <v>0</v>
      </c>
    </row>
    <row r="52" spans="1:8" s="16" customFormat="1" ht="29.4" customHeight="1" x14ac:dyDescent="0.3">
      <c r="A52" s="47"/>
      <c r="B52" s="28">
        <v>1</v>
      </c>
      <c r="C52" s="64">
        <v>215</v>
      </c>
      <c r="D52" s="40" t="s">
        <v>37</v>
      </c>
      <c r="E52" s="27" t="s">
        <v>14</v>
      </c>
      <c r="F52" s="27">
        <v>15</v>
      </c>
      <c r="G52" s="49"/>
      <c r="H52" s="19">
        <f t="shared" si="0"/>
        <v>0</v>
      </c>
    </row>
    <row r="53" spans="1:8" s="34" customFormat="1" ht="29.4" customHeight="1" x14ac:dyDescent="0.3">
      <c r="A53" s="47"/>
      <c r="B53" s="28">
        <v>2</v>
      </c>
      <c r="C53" s="64">
        <v>210</v>
      </c>
      <c r="D53" s="40" t="s">
        <v>77</v>
      </c>
      <c r="E53" s="27" t="s">
        <v>30</v>
      </c>
      <c r="F53" s="27">
        <v>2</v>
      </c>
      <c r="G53" s="49"/>
      <c r="H53" s="19">
        <f t="shared" si="0"/>
        <v>0</v>
      </c>
    </row>
    <row r="54" spans="1:8" s="16" customFormat="1" ht="29.4" customHeight="1" x14ac:dyDescent="0.3">
      <c r="A54" s="47"/>
      <c r="B54" s="28">
        <v>3</v>
      </c>
      <c r="C54" s="64">
        <v>245</v>
      </c>
      <c r="D54" s="40" t="s">
        <v>38</v>
      </c>
      <c r="E54" s="27" t="s">
        <v>15</v>
      </c>
      <c r="F54" s="27">
        <v>150</v>
      </c>
      <c r="G54" s="49"/>
      <c r="H54" s="19">
        <f t="shared" si="0"/>
        <v>0</v>
      </c>
    </row>
    <row r="55" spans="1:8" s="16" customFormat="1" ht="29.4" customHeight="1" x14ac:dyDescent="0.3">
      <c r="A55" s="47"/>
      <c r="B55" s="26">
        <v>10</v>
      </c>
      <c r="C55" s="64">
        <v>62</v>
      </c>
      <c r="D55" s="39" t="s">
        <v>39</v>
      </c>
      <c r="E55" s="27" t="s">
        <v>14</v>
      </c>
      <c r="F55" s="27">
        <v>7.36</v>
      </c>
      <c r="G55" s="49"/>
      <c r="H55" s="19">
        <f t="shared" si="0"/>
        <v>0</v>
      </c>
    </row>
    <row r="56" spans="1:8" s="16" customFormat="1" ht="29.4" customHeight="1" x14ac:dyDescent="0.3">
      <c r="A56" s="47"/>
      <c r="B56" s="28">
        <v>1</v>
      </c>
      <c r="C56" s="64">
        <v>202</v>
      </c>
      <c r="D56" s="40" t="s">
        <v>40</v>
      </c>
      <c r="E56" s="27" t="s">
        <v>14</v>
      </c>
      <c r="F56" s="27">
        <v>7.5</v>
      </c>
      <c r="G56" s="49"/>
      <c r="H56" s="19">
        <f t="shared" si="0"/>
        <v>0</v>
      </c>
    </row>
    <row r="57" spans="1:8" s="16" customFormat="1" ht="29.4" customHeight="1" x14ac:dyDescent="0.3">
      <c r="A57" s="47"/>
      <c r="B57" s="26">
        <v>11</v>
      </c>
      <c r="C57" s="64">
        <v>63</v>
      </c>
      <c r="D57" s="39" t="s">
        <v>41</v>
      </c>
      <c r="E57" s="27" t="s">
        <v>22</v>
      </c>
      <c r="F57" s="27">
        <v>11</v>
      </c>
      <c r="G57" s="49"/>
      <c r="H57" s="19">
        <f t="shared" si="0"/>
        <v>0</v>
      </c>
    </row>
    <row r="58" spans="1:8" s="16" customFormat="1" ht="29.4" customHeight="1" x14ac:dyDescent="0.3">
      <c r="A58" s="47"/>
      <c r="B58" s="28">
        <v>1</v>
      </c>
      <c r="C58" s="64">
        <v>220</v>
      </c>
      <c r="D58" s="40" t="s">
        <v>42</v>
      </c>
      <c r="E58" s="27" t="s">
        <v>28</v>
      </c>
      <c r="F58" s="27">
        <v>11.15</v>
      </c>
      <c r="G58" s="49"/>
      <c r="H58" s="19">
        <f t="shared" si="0"/>
        <v>0</v>
      </c>
    </row>
    <row r="59" spans="1:8" s="16" customFormat="1" ht="29.4" customHeight="1" x14ac:dyDescent="0.3">
      <c r="A59" s="47"/>
      <c r="B59" s="28"/>
      <c r="C59" s="64"/>
      <c r="D59" s="37" t="s">
        <v>43</v>
      </c>
      <c r="E59" s="27"/>
      <c r="F59" s="27"/>
      <c r="G59" s="56"/>
      <c r="H59" s="19"/>
    </row>
    <row r="60" spans="1:8" s="16" customFormat="1" ht="29.4" customHeight="1" x14ac:dyDescent="0.3">
      <c r="A60" s="47"/>
      <c r="B60" s="26">
        <v>12</v>
      </c>
      <c r="C60" s="64">
        <v>78</v>
      </c>
      <c r="D60" s="38" t="s">
        <v>44</v>
      </c>
      <c r="E60" s="27" t="s">
        <v>14</v>
      </c>
      <c r="F60" s="27">
        <v>36.65</v>
      </c>
      <c r="G60" s="49"/>
      <c r="H60" s="19">
        <f t="shared" si="0"/>
        <v>0</v>
      </c>
    </row>
    <row r="61" spans="1:8" s="16" customFormat="1" ht="29.4" customHeight="1" x14ac:dyDescent="0.3">
      <c r="A61" s="47"/>
      <c r="B61" s="28">
        <v>1</v>
      </c>
      <c r="C61" s="64">
        <v>201</v>
      </c>
      <c r="D61" s="41" t="s">
        <v>45</v>
      </c>
      <c r="E61" s="27" t="s">
        <v>14</v>
      </c>
      <c r="F61" s="27">
        <v>37</v>
      </c>
      <c r="G61" s="49"/>
      <c r="H61" s="19">
        <f t="shared" si="0"/>
        <v>0</v>
      </c>
    </row>
    <row r="62" spans="1:8" s="16" customFormat="1" ht="29.4" customHeight="1" x14ac:dyDescent="0.3">
      <c r="A62" s="47"/>
      <c r="B62" s="28">
        <v>2</v>
      </c>
      <c r="C62" s="64">
        <v>226</v>
      </c>
      <c r="D62" s="40" t="s">
        <v>46</v>
      </c>
      <c r="E62" s="27" t="s">
        <v>28</v>
      </c>
      <c r="F62" s="27">
        <v>56.8</v>
      </c>
      <c r="G62" s="49"/>
      <c r="H62" s="19">
        <f t="shared" si="0"/>
        <v>0</v>
      </c>
    </row>
    <row r="63" spans="1:8" s="16" customFormat="1" ht="29.4" customHeight="1" x14ac:dyDescent="0.3">
      <c r="A63" s="47"/>
      <c r="B63" s="28">
        <v>3</v>
      </c>
      <c r="C63" s="64">
        <v>223</v>
      </c>
      <c r="D63" s="40" t="s">
        <v>47</v>
      </c>
      <c r="E63" s="27" t="s">
        <v>28</v>
      </c>
      <c r="F63" s="27">
        <v>107</v>
      </c>
      <c r="G63" s="49"/>
      <c r="H63" s="19">
        <f t="shared" si="0"/>
        <v>0</v>
      </c>
    </row>
    <row r="64" spans="1:8" s="16" customFormat="1" ht="29.4" customHeight="1" x14ac:dyDescent="0.3">
      <c r="A64" s="47"/>
      <c r="B64" s="28">
        <v>4</v>
      </c>
      <c r="C64" s="64">
        <v>244</v>
      </c>
      <c r="D64" s="40" t="s">
        <v>48</v>
      </c>
      <c r="E64" s="27" t="s">
        <v>15</v>
      </c>
      <c r="F64" s="27">
        <v>200</v>
      </c>
      <c r="G64" s="49"/>
      <c r="H64" s="19">
        <f t="shared" si="0"/>
        <v>0</v>
      </c>
    </row>
    <row r="65" spans="1:8" s="16" customFormat="1" ht="29.4" customHeight="1" x14ac:dyDescent="0.3">
      <c r="A65" s="47"/>
      <c r="B65" s="28">
        <v>5</v>
      </c>
      <c r="C65" s="64">
        <v>248</v>
      </c>
      <c r="D65" s="43" t="s">
        <v>88</v>
      </c>
      <c r="E65" s="27" t="s">
        <v>15</v>
      </c>
      <c r="F65" s="27">
        <v>650</v>
      </c>
      <c r="G65" s="49"/>
      <c r="H65" s="19">
        <f t="shared" si="0"/>
        <v>0</v>
      </c>
    </row>
    <row r="66" spans="1:8" s="16" customFormat="1" ht="29.4" customHeight="1" x14ac:dyDescent="0.3">
      <c r="A66" s="47"/>
      <c r="B66" s="28">
        <v>6</v>
      </c>
      <c r="C66" s="64">
        <v>166</v>
      </c>
      <c r="D66" s="40" t="s">
        <v>49</v>
      </c>
      <c r="E66" s="27" t="s">
        <v>25</v>
      </c>
      <c r="F66" s="27">
        <v>5</v>
      </c>
      <c r="G66" s="49"/>
      <c r="H66" s="19">
        <f t="shared" si="0"/>
        <v>0</v>
      </c>
    </row>
    <row r="67" spans="1:8" s="16" customFormat="1" ht="29.4" customHeight="1" x14ac:dyDescent="0.3">
      <c r="A67" s="47"/>
      <c r="B67" s="28">
        <v>7</v>
      </c>
      <c r="C67" s="64">
        <v>209</v>
      </c>
      <c r="D67" s="41" t="s">
        <v>89</v>
      </c>
      <c r="E67" s="27" t="s">
        <v>15</v>
      </c>
      <c r="F67" s="27">
        <v>200</v>
      </c>
      <c r="G67" s="49"/>
      <c r="H67" s="19">
        <f t="shared" si="0"/>
        <v>0</v>
      </c>
    </row>
    <row r="68" spans="1:8" s="16" customFormat="1" ht="29.4" customHeight="1" x14ac:dyDescent="0.3">
      <c r="A68" s="47"/>
      <c r="B68" s="28">
        <v>8</v>
      </c>
      <c r="C68" s="64">
        <v>174</v>
      </c>
      <c r="D68" s="40" t="s">
        <v>50</v>
      </c>
      <c r="E68" s="27" t="s">
        <v>15</v>
      </c>
      <c r="F68" s="27">
        <v>200</v>
      </c>
      <c r="G68" s="49"/>
      <c r="H68" s="19">
        <f t="shared" si="0"/>
        <v>0</v>
      </c>
    </row>
    <row r="69" spans="1:8" s="13" customFormat="1" ht="29.4" customHeight="1" x14ac:dyDescent="0.3">
      <c r="A69" s="47"/>
      <c r="B69" s="26">
        <v>13</v>
      </c>
      <c r="C69" s="64">
        <v>64</v>
      </c>
      <c r="D69" s="38" t="s">
        <v>51</v>
      </c>
      <c r="E69" s="27" t="s">
        <v>14</v>
      </c>
      <c r="F69" s="27">
        <v>36.65</v>
      </c>
      <c r="G69" s="49"/>
      <c r="H69" s="19">
        <f t="shared" si="0"/>
        <v>0</v>
      </c>
    </row>
    <row r="70" spans="1:8" ht="29.4" customHeight="1" x14ac:dyDescent="0.3">
      <c r="A70" s="48"/>
      <c r="B70" s="28">
        <v>1</v>
      </c>
      <c r="C70" s="64">
        <v>160</v>
      </c>
      <c r="D70" s="40" t="s">
        <v>52</v>
      </c>
      <c r="E70" s="27" t="s">
        <v>21</v>
      </c>
      <c r="F70" s="27">
        <v>111</v>
      </c>
      <c r="G70" s="49"/>
      <c r="H70" s="19">
        <f t="shared" si="0"/>
        <v>0</v>
      </c>
    </row>
    <row r="71" spans="1:8" ht="29.4" customHeight="1" x14ac:dyDescent="0.3">
      <c r="A71" s="48"/>
      <c r="B71" s="26">
        <v>14</v>
      </c>
      <c r="C71" s="64">
        <v>85</v>
      </c>
      <c r="D71" s="38" t="s">
        <v>53</v>
      </c>
      <c r="E71" s="27" t="s">
        <v>14</v>
      </c>
      <c r="F71" s="27">
        <v>37</v>
      </c>
      <c r="G71" s="49"/>
      <c r="H71" s="19">
        <f t="shared" si="0"/>
        <v>0</v>
      </c>
    </row>
    <row r="72" spans="1:8" ht="29.4" customHeight="1" x14ac:dyDescent="0.3">
      <c r="A72" s="48"/>
      <c r="B72" s="28">
        <v>1</v>
      </c>
      <c r="C72" s="64">
        <v>217</v>
      </c>
      <c r="D72" s="41" t="s">
        <v>79</v>
      </c>
      <c r="E72" s="27" t="s">
        <v>14</v>
      </c>
      <c r="F72" s="27">
        <v>37.5</v>
      </c>
      <c r="G72" s="49"/>
      <c r="H72" s="19">
        <f t="shared" si="0"/>
        <v>0</v>
      </c>
    </row>
    <row r="73" spans="1:8" ht="29.4" customHeight="1" x14ac:dyDescent="0.3">
      <c r="A73" s="48"/>
      <c r="B73" s="28">
        <v>2</v>
      </c>
      <c r="C73" s="64">
        <v>166</v>
      </c>
      <c r="D73" s="40" t="s">
        <v>49</v>
      </c>
      <c r="E73" s="27" t="s">
        <v>25</v>
      </c>
      <c r="F73" s="27">
        <v>5</v>
      </c>
      <c r="G73" s="49"/>
      <c r="H73" s="19">
        <f t="shared" si="0"/>
        <v>0</v>
      </c>
    </row>
    <row r="74" spans="1:8" ht="29.4" customHeight="1" x14ac:dyDescent="0.3">
      <c r="A74" s="48"/>
      <c r="B74" s="28">
        <v>3</v>
      </c>
      <c r="C74" s="64">
        <v>181</v>
      </c>
      <c r="D74" s="40" t="s">
        <v>54</v>
      </c>
      <c r="E74" s="27" t="s">
        <v>21</v>
      </c>
      <c r="F74" s="27">
        <v>14.8</v>
      </c>
      <c r="G74" s="49"/>
      <c r="H74" s="19">
        <f t="shared" si="0"/>
        <v>0</v>
      </c>
    </row>
    <row r="75" spans="1:8" ht="29.4" customHeight="1" x14ac:dyDescent="0.3">
      <c r="A75" s="48"/>
      <c r="B75" s="28">
        <v>4</v>
      </c>
      <c r="C75" s="64">
        <v>187</v>
      </c>
      <c r="D75" s="40" t="s">
        <v>55</v>
      </c>
      <c r="E75" s="27" t="s">
        <v>21</v>
      </c>
      <c r="F75" s="27">
        <v>240.5</v>
      </c>
      <c r="G75" s="49"/>
      <c r="H75" s="19">
        <f t="shared" si="0"/>
        <v>0</v>
      </c>
    </row>
    <row r="76" spans="1:8" ht="29.4" customHeight="1" x14ac:dyDescent="0.25">
      <c r="A76" s="48"/>
      <c r="B76" s="29"/>
      <c r="C76" s="64"/>
      <c r="D76" s="32" t="s">
        <v>56</v>
      </c>
      <c r="E76" s="29"/>
      <c r="F76" s="29"/>
      <c r="G76" s="56"/>
      <c r="H76" s="19"/>
    </row>
    <row r="77" spans="1:8" ht="29.4" customHeight="1" x14ac:dyDescent="0.25">
      <c r="A77" s="48"/>
      <c r="B77" s="30">
        <v>15</v>
      </c>
      <c r="C77" s="64">
        <v>107</v>
      </c>
      <c r="D77" s="44" t="s">
        <v>57</v>
      </c>
      <c r="E77" s="29" t="s">
        <v>15</v>
      </c>
      <c r="F77" s="29">
        <v>1</v>
      </c>
      <c r="G77" s="49"/>
      <c r="H77" s="19">
        <f t="shared" si="0"/>
        <v>0</v>
      </c>
    </row>
    <row r="78" spans="1:8" ht="29.4" customHeight="1" x14ac:dyDescent="0.25">
      <c r="A78" s="48"/>
      <c r="B78" s="36">
        <v>1</v>
      </c>
      <c r="C78" s="64">
        <v>283</v>
      </c>
      <c r="D78" s="45" t="s">
        <v>58</v>
      </c>
      <c r="E78" s="29" t="s">
        <v>15</v>
      </c>
      <c r="F78" s="29">
        <v>1</v>
      </c>
      <c r="G78" s="49"/>
      <c r="H78" s="19">
        <f t="shared" si="0"/>
        <v>0</v>
      </c>
    </row>
    <row r="79" spans="1:8" ht="29.4" customHeight="1" x14ac:dyDescent="0.25">
      <c r="A79" s="48"/>
      <c r="B79" s="30">
        <v>16</v>
      </c>
      <c r="C79" s="64">
        <v>108</v>
      </c>
      <c r="D79" s="44" t="s">
        <v>80</v>
      </c>
      <c r="E79" s="29" t="s">
        <v>15</v>
      </c>
      <c r="F79" s="29">
        <v>1</v>
      </c>
      <c r="G79" s="49"/>
      <c r="H79" s="19">
        <f t="shared" si="0"/>
        <v>0</v>
      </c>
    </row>
    <row r="80" spans="1:8" ht="29.4" customHeight="1" x14ac:dyDescent="0.25">
      <c r="A80" s="48"/>
      <c r="B80" s="36">
        <v>1</v>
      </c>
      <c r="C80" s="64">
        <v>193</v>
      </c>
      <c r="D80" s="46" t="s">
        <v>81</v>
      </c>
      <c r="E80" s="29" t="s">
        <v>15</v>
      </c>
      <c r="F80" s="29">
        <v>1</v>
      </c>
      <c r="G80" s="49"/>
      <c r="H80" s="19">
        <f t="shared" si="0"/>
        <v>0</v>
      </c>
    </row>
    <row r="81" spans="1:8" ht="29.4" customHeight="1" x14ac:dyDescent="0.25">
      <c r="A81" s="48"/>
      <c r="B81" s="30">
        <v>17</v>
      </c>
      <c r="C81" s="64">
        <v>110</v>
      </c>
      <c r="D81" s="44" t="s">
        <v>59</v>
      </c>
      <c r="E81" s="29" t="s">
        <v>15</v>
      </c>
      <c r="F81" s="29">
        <v>10</v>
      </c>
      <c r="G81" s="49"/>
      <c r="H81" s="19">
        <f t="shared" si="0"/>
        <v>0</v>
      </c>
    </row>
    <row r="82" spans="1:8" ht="29.4" customHeight="1" x14ac:dyDescent="0.25">
      <c r="A82" s="48"/>
      <c r="B82" s="36">
        <v>1</v>
      </c>
      <c r="C82" s="64">
        <v>238</v>
      </c>
      <c r="D82" s="46" t="s">
        <v>82</v>
      </c>
      <c r="E82" s="29" t="s">
        <v>15</v>
      </c>
      <c r="F82" s="29">
        <v>10</v>
      </c>
      <c r="G82" s="49"/>
      <c r="H82" s="19">
        <f t="shared" si="0"/>
        <v>0</v>
      </c>
    </row>
    <row r="83" spans="1:8" ht="29.4" customHeight="1" x14ac:dyDescent="0.25">
      <c r="A83" s="48"/>
      <c r="B83" s="30">
        <v>18</v>
      </c>
      <c r="C83" s="64">
        <v>102</v>
      </c>
      <c r="D83" s="44" t="s">
        <v>60</v>
      </c>
      <c r="E83" s="29" t="s">
        <v>22</v>
      </c>
      <c r="F83" s="29">
        <v>81</v>
      </c>
      <c r="G83" s="49"/>
      <c r="H83" s="19">
        <f t="shared" si="0"/>
        <v>0</v>
      </c>
    </row>
    <row r="84" spans="1:8" ht="29.4" customHeight="1" x14ac:dyDescent="0.25">
      <c r="A84" s="48"/>
      <c r="B84" s="36">
        <v>1</v>
      </c>
      <c r="C84" s="64">
        <v>269</v>
      </c>
      <c r="D84" s="43" t="s">
        <v>61</v>
      </c>
      <c r="E84" s="29" t="s">
        <v>28</v>
      </c>
      <c r="F84" s="29">
        <v>81</v>
      </c>
      <c r="G84" s="49"/>
      <c r="H84" s="19">
        <f>ROUND(F84*G84,2)</f>
        <v>0</v>
      </c>
    </row>
    <row r="85" spans="1:8" ht="29.4" customHeight="1" x14ac:dyDescent="0.25">
      <c r="B85" s="69" t="s">
        <v>11</v>
      </c>
      <c r="C85" s="70"/>
      <c r="D85" s="70"/>
      <c r="E85" s="70"/>
      <c r="F85" s="70"/>
      <c r="G85" s="71"/>
      <c r="H85" s="18">
        <f>SUM(H18:H84)</f>
        <v>0</v>
      </c>
    </row>
    <row r="86" spans="1:8" ht="29.4" customHeight="1" x14ac:dyDescent="0.25">
      <c r="B86" s="21"/>
      <c r="D86" s="21"/>
    </row>
    <row r="87" spans="1:8" ht="29.4" customHeight="1" x14ac:dyDescent="0.25">
      <c r="B87" s="21"/>
      <c r="D87" s="2"/>
      <c r="E87" s="10"/>
      <c r="F87" s="10"/>
      <c r="G87" s="10"/>
      <c r="H87" s="10"/>
    </row>
    <row r="88" spans="1:8" ht="29.4" customHeight="1" x14ac:dyDescent="0.25">
      <c r="B88" s="21"/>
      <c r="D88" s="2"/>
      <c r="E88" s="10"/>
      <c r="F88" s="10"/>
      <c r="G88" s="10"/>
      <c r="H88" s="10"/>
    </row>
    <row r="89" spans="1:8" ht="29.4" customHeight="1" x14ac:dyDescent="0.25">
      <c r="B89" s="21"/>
      <c r="D89" s="3"/>
      <c r="E89" s="10"/>
      <c r="F89" s="10"/>
      <c r="G89" s="10"/>
      <c r="H89" s="10"/>
    </row>
    <row r="90" spans="1:8" ht="29.4" customHeight="1" x14ac:dyDescent="0.25">
      <c r="B90" s="21"/>
      <c r="D90" s="1"/>
      <c r="E90" s="11"/>
      <c r="F90" s="11"/>
      <c r="G90" s="11"/>
      <c r="H90" s="11"/>
    </row>
    <row r="91" spans="1:8" ht="29.4" customHeight="1" x14ac:dyDescent="0.3">
      <c r="B91" s="21"/>
      <c r="D91" s="5" t="s">
        <v>2</v>
      </c>
      <c r="E91" s="50"/>
      <c r="F91" s="51"/>
      <c r="G91" s="51"/>
      <c r="H91" s="10"/>
    </row>
    <row r="92" spans="1:8" ht="29.4" customHeight="1" x14ac:dyDescent="0.3">
      <c r="B92" s="21"/>
      <c r="D92" s="5" t="s">
        <v>0</v>
      </c>
      <c r="E92" s="52"/>
      <c r="F92" s="51"/>
      <c r="G92" s="51"/>
      <c r="H92" s="10"/>
    </row>
    <row r="93" spans="1:8" ht="29.4" customHeight="1" x14ac:dyDescent="0.3">
      <c r="B93" s="21"/>
      <c r="D93" s="5" t="s">
        <v>5</v>
      </c>
      <c r="E93" s="52"/>
      <c r="F93" s="53"/>
      <c r="G93" s="53"/>
      <c r="H93" s="11"/>
    </row>
    <row r="94" spans="1:8" ht="29.4" customHeight="1" x14ac:dyDescent="0.25">
      <c r="B94" s="21"/>
      <c r="D94" s="1"/>
      <c r="E94" s="11"/>
      <c r="F94" s="11"/>
      <c r="G94" s="11"/>
      <c r="H94" s="11"/>
    </row>
    <row r="95" spans="1:8" ht="29.4" customHeight="1" x14ac:dyDescent="0.25">
      <c r="B95" s="21"/>
      <c r="D95" s="1"/>
      <c r="E95" s="11"/>
      <c r="F95" s="11"/>
      <c r="G95" s="11"/>
      <c r="H95" s="11"/>
    </row>
    <row r="96" spans="1:8" ht="29.4" customHeight="1" x14ac:dyDescent="0.35">
      <c r="B96" s="21"/>
      <c r="D96" s="4" t="s">
        <v>1</v>
      </c>
      <c r="E96" s="11"/>
      <c r="F96" s="11"/>
      <c r="G96" s="11"/>
      <c r="H96" s="11"/>
    </row>
    <row r="97" spans="2:4" ht="29.4" customHeight="1" x14ac:dyDescent="0.25">
      <c r="B97" s="21"/>
      <c r="D97" s="21"/>
    </row>
    <row r="98" spans="2:4" ht="29.4" customHeight="1" x14ac:dyDescent="0.25">
      <c r="B98" s="21"/>
      <c r="D98" s="21"/>
    </row>
    <row r="99" spans="2:4" ht="29.4" customHeight="1" x14ac:dyDescent="0.25">
      <c r="B99" s="21"/>
      <c r="D99" s="21"/>
    </row>
  </sheetData>
  <sheetProtection algorithmName="SHA-512" hashValue="L10357DIodsHLTqWSfnCHvw4dul1iZvo3o2j5Uoj4X9SPI2r0OdcKHL/vcCBpWQzyQdLIe37yaHqv2qGukxJig==" saltValue="LK0Ba2gkIklAAGEcgYJoRQ==" spinCount="100000" sheet="1" formatCells="0" formatColumns="0" formatRows="0" autoFilter="0"/>
  <autoFilter ref="A15:H15" xr:uid="{00000000-0001-0000-0000-000000000000}"/>
  <mergeCells count="13">
    <mergeCell ref="D1:H1"/>
    <mergeCell ref="E3:H3"/>
    <mergeCell ref="B85:G85"/>
    <mergeCell ref="B8:G8"/>
    <mergeCell ref="B9:G9"/>
    <mergeCell ref="B10:G10"/>
    <mergeCell ref="B11:G11"/>
    <mergeCell ref="B12:G12"/>
    <mergeCell ref="B13:G13"/>
    <mergeCell ref="B2:H2"/>
    <mergeCell ref="B3:D3"/>
    <mergeCell ref="B5:H5"/>
    <mergeCell ref="B6:H6"/>
  </mergeCells>
  <phoneticPr fontId="0" type="noConversion"/>
  <pageMargins left="0.74803149606299213" right="0.74803149606299213" top="0.23622047244094491" bottom="0.23622047244094491" header="0.31496062992125984" footer="0.31496062992125984"/>
  <pageSetup paperSize="9" scale="5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Offer_ЛОТ 1-2-3-4-5-6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2026-02-04T13:03:35Z</cp:lastPrinted>
  <dcterms:created xsi:type="dcterms:W3CDTF">2014-09-15T15:23:58Z</dcterms:created>
  <dcterms:modified xsi:type="dcterms:W3CDTF">2026-02-20T13:16:01Z</dcterms:modified>
</cp:coreProperties>
</file>